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Лист1!$A$1:$I$26</definedName>
  </definedNames>
  <calcPr calcId="124519"/>
</workbook>
</file>

<file path=xl/calcChain.xml><?xml version="1.0" encoding="utf-8"?>
<calcChain xmlns="http://schemas.openxmlformats.org/spreadsheetml/2006/main">
  <c r="G6" i="1"/>
  <c r="G7"/>
  <c r="I7" s="1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9"/>
  <c r="F7"/>
  <c r="F6"/>
  <c r="E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/>
  <c r="I26" l="1"/>
  <c r="I24"/>
  <c r="I22"/>
  <c r="I20"/>
  <c r="I18"/>
  <c r="I16"/>
  <c r="I14"/>
  <c r="I12"/>
  <c r="I10"/>
  <c r="I8"/>
  <c r="I6"/>
  <c r="I25"/>
  <c r="I23"/>
  <c r="I21"/>
  <c r="I19"/>
  <c r="I17"/>
  <c r="I15"/>
  <c r="I13"/>
  <c r="I11"/>
  <c r="I9"/>
</calcChain>
</file>

<file path=xl/sharedStrings.xml><?xml version="1.0" encoding="utf-8"?>
<sst xmlns="http://schemas.openxmlformats.org/spreadsheetml/2006/main" count="55" uniqueCount="35">
  <si>
    <t>Центр питания</t>
  </si>
  <si>
    <t>Наименование присоединения</t>
  </si>
  <si>
    <t>Разрешенная нагрузка, МВт</t>
  </si>
  <si>
    <t>Номинальный ток 1Т, А</t>
  </si>
  <si>
    <t>Номинальный ток 2Т, А</t>
  </si>
  <si>
    <t>ПС 110/35/6кВ Кирьяновская</t>
  </si>
  <si>
    <t xml:space="preserve">ПС 110/35/6кВ Ватинская       </t>
  </si>
  <si>
    <t xml:space="preserve">ПС 110/35/6кВ Северо-Ватинская   </t>
  </si>
  <si>
    <t xml:space="preserve">ПС 110/35/6кВ Мартовская      </t>
  </si>
  <si>
    <t xml:space="preserve">ПС 110/35/6кВ Северо-Покурская    </t>
  </si>
  <si>
    <t xml:space="preserve">ПС 110/35/6кВ Заобье            </t>
  </si>
  <si>
    <t>ПС 110/35/6кВ Еловая</t>
  </si>
  <si>
    <t xml:space="preserve">ПС 110/35/6кВ Мартыновская      </t>
  </si>
  <si>
    <t xml:space="preserve">ПС 110/35/6кВ Аганская         </t>
  </si>
  <si>
    <t>ПС 110/35/6кВ Лысенковская</t>
  </si>
  <si>
    <t xml:space="preserve">ПС 110/35/6кВ Январская      </t>
  </si>
  <si>
    <t xml:space="preserve">ПС 110/35/6кВ Южно-Аганская </t>
  </si>
  <si>
    <t>ПС 110/35/6кВ Вахская</t>
  </si>
  <si>
    <t xml:space="preserve">ПС 110/35/6кВ Таежная          </t>
  </si>
  <si>
    <t>ПС 110/35/6кВ Баграс</t>
  </si>
  <si>
    <t xml:space="preserve">ПС 110/35/6кВ Ново-Покурская    </t>
  </si>
  <si>
    <t xml:space="preserve">ПС 110/35/6кВ Кетовская      </t>
  </si>
  <si>
    <t xml:space="preserve">ПС 110/35/6кВ Покамасовская    </t>
  </si>
  <si>
    <t>ПС 110/35/6кВ Чистинная</t>
  </si>
  <si>
    <t>ПС 110/35/6кВ Широковская</t>
  </si>
  <si>
    <t>ПС 110/35/6кВ Бекмеметьевская</t>
  </si>
  <si>
    <t xml:space="preserve">35 кВ </t>
  </si>
  <si>
    <t>Напряжение выше 35 кВ</t>
  </si>
  <si>
    <t>мощность 1Т</t>
  </si>
  <si>
    <t>мощность 2Т</t>
  </si>
  <si>
    <t>Нагрузка 1Т по стороне 35 кВ, А</t>
  </si>
  <si>
    <t>Нагрузка 2Т по стороне 35 кВ, А</t>
  </si>
  <si>
    <t>Суммарная нагрузка по ПС 110/35/6кВ, МВт</t>
  </si>
  <si>
    <t xml:space="preserve">                    ИНФОРМАЦИЯ                                                                                                                                                                                                                                                          о наличии объема свободной для технологического присоединения потребителей трансформаторной мощности за 1 квартал 2019 года</t>
  </si>
  <si>
    <t>Резерв мощности с 1кв. 2019г., МВт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</si>
</sst>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BreakPreview" topLeftCell="B1" zoomScale="115" zoomScaleNormal="85" zoomScaleSheetLayoutView="115" workbookViewId="0">
      <selection activeCell="H12" sqref="H12"/>
    </sheetView>
  </sheetViews>
  <sheetFormatPr defaultRowHeight="15"/>
  <cols>
    <col min="1" max="1" width="28.85546875" customWidth="1"/>
    <col min="2" max="2" width="15.42578125" customWidth="1"/>
    <col min="3" max="3" width="13.85546875" customWidth="1"/>
    <col min="4" max="4" width="14" customWidth="1"/>
    <col min="5" max="5" width="15.28515625" customWidth="1"/>
    <col min="6" max="6" width="14.85546875" customWidth="1"/>
    <col min="7" max="7" width="18.28515625" customWidth="1"/>
    <col min="8" max="8" width="13.7109375" customWidth="1"/>
    <col min="9" max="9" width="17.5703125" customWidth="1"/>
  </cols>
  <sheetData>
    <row r="1" spans="1:13">
      <c r="A1" s="8" t="s">
        <v>33</v>
      </c>
      <c r="B1" s="8"/>
      <c r="C1" s="8"/>
      <c r="D1" s="8"/>
      <c r="E1" s="9"/>
      <c r="F1" s="9"/>
      <c r="G1" s="9"/>
      <c r="H1" s="9"/>
      <c r="I1" s="9"/>
    </row>
    <row r="2" spans="1:13">
      <c r="A2" s="8"/>
      <c r="B2" s="8"/>
      <c r="C2" s="8"/>
      <c r="D2" s="8"/>
      <c r="E2" s="9"/>
      <c r="F2" s="9"/>
      <c r="G2" s="9"/>
      <c r="H2" s="9"/>
      <c r="I2" s="9"/>
    </row>
    <row r="3" spans="1:13" ht="16.5" customHeight="1">
      <c r="A3" s="8"/>
      <c r="B3" s="8"/>
      <c r="C3" s="8"/>
      <c r="D3" s="8"/>
      <c r="E3" s="9"/>
      <c r="F3" s="9"/>
      <c r="G3" s="9"/>
      <c r="H3" s="9"/>
      <c r="I3" s="9"/>
    </row>
    <row r="4" spans="1:13" ht="23.25" customHeight="1">
      <c r="A4" s="1" t="s">
        <v>27</v>
      </c>
    </row>
    <row r="5" spans="1:13" ht="45" customHeight="1">
      <c r="A5" s="2" t="s">
        <v>0</v>
      </c>
      <c r="B5" s="2" t="s">
        <v>1</v>
      </c>
      <c r="C5" s="2" t="s">
        <v>3</v>
      </c>
      <c r="D5" s="2" t="s">
        <v>4</v>
      </c>
      <c r="E5" s="2" t="s">
        <v>30</v>
      </c>
      <c r="F5" s="2" t="s">
        <v>31</v>
      </c>
      <c r="G5" s="2" t="s">
        <v>32</v>
      </c>
      <c r="H5" s="2" t="s">
        <v>2</v>
      </c>
      <c r="I5" s="2" t="s">
        <v>34</v>
      </c>
      <c r="L5" s="5" t="s">
        <v>28</v>
      </c>
      <c r="M5" s="5" t="s">
        <v>29</v>
      </c>
    </row>
    <row r="6" spans="1:13">
      <c r="A6" s="4" t="s">
        <v>5</v>
      </c>
      <c r="B6" s="3" t="s">
        <v>26</v>
      </c>
      <c r="C6" s="3"/>
      <c r="D6" s="3"/>
      <c r="E6" s="6">
        <f>L6/(1.73*35*0.96)*1000</f>
        <v>118.70355078447565</v>
      </c>
      <c r="F6" s="6">
        <f>M6/(1.73*35*0.96)*1000</f>
        <v>141.06798788879715</v>
      </c>
      <c r="G6" s="7">
        <f t="shared" ref="G6:G8" si="0">((SUM(E6+F6))*1.73*35*0.96)/1000</f>
        <v>15.1</v>
      </c>
      <c r="H6" s="3">
        <v>250</v>
      </c>
      <c r="I6" s="6">
        <f>SUM(H6-G6)</f>
        <v>234.9</v>
      </c>
      <c r="L6">
        <v>6.9</v>
      </c>
      <c r="M6">
        <v>8.1999999999999993</v>
      </c>
    </row>
    <row r="7" spans="1:13">
      <c r="A7" s="4" t="s">
        <v>6</v>
      </c>
      <c r="B7" s="3" t="s">
        <v>26</v>
      </c>
      <c r="C7" s="3">
        <v>600</v>
      </c>
      <c r="D7" s="3">
        <v>600</v>
      </c>
      <c r="E7" s="6">
        <f>L7/(1.73*35*0.96)*1000</f>
        <v>426.64464629782555</v>
      </c>
      <c r="F7" s="6">
        <f>M7/(1.73*35*0.96)*1000</f>
        <v>368.15304156344621</v>
      </c>
      <c r="G7" s="7">
        <f t="shared" si="0"/>
        <v>46.2</v>
      </c>
      <c r="H7" s="3">
        <v>80</v>
      </c>
      <c r="I7" s="6">
        <f>SUM(H7-G7)</f>
        <v>33.799999999999997</v>
      </c>
      <c r="L7">
        <v>24.8</v>
      </c>
      <c r="M7">
        <v>21.4</v>
      </c>
    </row>
    <row r="8" spans="1:13">
      <c r="A8" s="4" t="s">
        <v>7</v>
      </c>
      <c r="B8" s="3" t="s">
        <v>26</v>
      </c>
      <c r="C8" s="3">
        <v>600</v>
      </c>
      <c r="D8" s="3">
        <v>600</v>
      </c>
      <c r="E8" s="6">
        <f t="shared" ref="E8:E26" si="1">L8/(1.73*35*0.96)*1000</f>
        <v>344.06826314340771</v>
      </c>
      <c r="F8" s="6">
        <f t="shared" ref="F8:F26" si="2">M8/(1.73*35*0.96)*1000</f>
        <v>209.88164051747867</v>
      </c>
      <c r="G8" s="7">
        <f t="shared" si="0"/>
        <v>32.200000000000003</v>
      </c>
      <c r="H8" s="3">
        <v>80</v>
      </c>
      <c r="I8" s="6">
        <f t="shared" ref="I8:I26" si="3">SUM(H8-G8)</f>
        <v>47.8</v>
      </c>
      <c r="L8">
        <v>20</v>
      </c>
      <c r="M8">
        <v>12.2</v>
      </c>
    </row>
    <row r="9" spans="1:13">
      <c r="A9" s="4" t="s">
        <v>8</v>
      </c>
      <c r="B9" s="3" t="s">
        <v>26</v>
      </c>
      <c r="C9" s="3">
        <v>375</v>
      </c>
      <c r="D9" s="3">
        <v>375</v>
      </c>
      <c r="E9" s="6">
        <f t="shared" si="1"/>
        <v>244.28846683181945</v>
      </c>
      <c r="F9" s="6">
        <f t="shared" si="2"/>
        <v>127.30525736306086</v>
      </c>
      <c r="G9" s="7">
        <f>((SUM(E9+F9))*1.73*35*0.96)/1000</f>
        <v>21.600000000000005</v>
      </c>
      <c r="H9" s="3">
        <v>50</v>
      </c>
      <c r="I9" s="6">
        <f t="shared" si="3"/>
        <v>28.399999999999995</v>
      </c>
      <c r="L9">
        <v>14.2</v>
      </c>
      <c r="M9">
        <v>7.4</v>
      </c>
    </row>
    <row r="10" spans="1:13">
      <c r="A10" s="4" t="s">
        <v>9</v>
      </c>
      <c r="B10" s="3" t="s">
        <v>26</v>
      </c>
      <c r="C10" s="3">
        <v>375</v>
      </c>
      <c r="D10" s="3">
        <v>375</v>
      </c>
      <c r="E10" s="6">
        <f t="shared" si="1"/>
        <v>116.9832094687586</v>
      </c>
      <c r="F10" s="6">
        <f t="shared" si="2"/>
        <v>196.11890999174238</v>
      </c>
      <c r="G10" s="7">
        <f t="shared" ref="G10:G26" si="4">((SUM(E10+F10))*1.73*35*0.96)/1000</f>
        <v>18.2</v>
      </c>
      <c r="H10" s="3">
        <v>50</v>
      </c>
      <c r="I10" s="6">
        <f t="shared" si="3"/>
        <v>31.8</v>
      </c>
      <c r="L10">
        <v>6.8</v>
      </c>
      <c r="M10">
        <v>11.4</v>
      </c>
    </row>
    <row r="11" spans="1:13">
      <c r="A11" s="4" t="s">
        <v>10</v>
      </c>
      <c r="B11" s="3" t="s">
        <v>26</v>
      </c>
      <c r="C11" s="3">
        <v>150</v>
      </c>
      <c r="D11" s="3">
        <v>240</v>
      </c>
      <c r="E11" s="6">
        <f t="shared" si="1"/>
        <v>10.32204789430223</v>
      </c>
      <c r="F11" s="6">
        <f t="shared" si="2"/>
        <v>29.245802367189651</v>
      </c>
      <c r="G11" s="7">
        <f t="shared" si="4"/>
        <v>2.3000000000000003</v>
      </c>
      <c r="H11" s="3">
        <v>26</v>
      </c>
      <c r="I11" s="6">
        <f t="shared" si="3"/>
        <v>23.7</v>
      </c>
      <c r="L11">
        <v>0.6</v>
      </c>
      <c r="M11">
        <v>1.7</v>
      </c>
    </row>
    <row r="12" spans="1:13">
      <c r="A12" s="4" t="s">
        <v>11</v>
      </c>
      <c r="B12" s="3" t="s">
        <v>26</v>
      </c>
      <c r="C12" s="3">
        <v>375</v>
      </c>
      <c r="D12" s="3">
        <v>375</v>
      </c>
      <c r="E12" s="6">
        <f t="shared" si="1"/>
        <v>211.60198183319577</v>
      </c>
      <c r="F12" s="6">
        <f t="shared" si="2"/>
        <v>221.92402972749798</v>
      </c>
      <c r="G12" s="7">
        <f t="shared" si="4"/>
        <v>25.200000000000006</v>
      </c>
      <c r="H12" s="3">
        <v>50</v>
      </c>
      <c r="I12" s="6">
        <f t="shared" si="3"/>
        <v>24.799999999999994</v>
      </c>
      <c r="L12">
        <v>12.3</v>
      </c>
      <c r="M12">
        <v>12.9</v>
      </c>
    </row>
    <row r="13" spans="1:13">
      <c r="A13" s="4" t="s">
        <v>12</v>
      </c>
      <c r="B13" s="3" t="s">
        <v>26</v>
      </c>
      <c r="C13" s="3">
        <v>600</v>
      </c>
      <c r="D13" s="3">
        <v>600</v>
      </c>
      <c r="E13" s="6">
        <f t="shared" si="1"/>
        <v>187.5172034131572</v>
      </c>
      <c r="F13" s="6">
        <f t="shared" si="2"/>
        <v>134.186622625929</v>
      </c>
      <c r="G13" s="7">
        <f t="shared" si="4"/>
        <v>18.700000000000003</v>
      </c>
      <c r="H13" s="3">
        <v>80</v>
      </c>
      <c r="I13" s="6">
        <f t="shared" si="3"/>
        <v>61.3</v>
      </c>
      <c r="L13">
        <v>10.9</v>
      </c>
      <c r="M13">
        <v>7.8</v>
      </c>
    </row>
    <row r="14" spans="1:13">
      <c r="A14" s="4" t="s">
        <v>13</v>
      </c>
      <c r="B14" s="3" t="s">
        <v>26</v>
      </c>
      <c r="C14" s="3">
        <v>600</v>
      </c>
      <c r="D14" s="3">
        <v>600</v>
      </c>
      <c r="E14" s="6">
        <f t="shared" si="1"/>
        <v>323.42416735480322</v>
      </c>
      <c r="F14" s="6">
        <f t="shared" si="2"/>
        <v>227.08505367464906</v>
      </c>
      <c r="G14" s="7">
        <f t="shared" si="4"/>
        <v>32</v>
      </c>
      <c r="H14" s="3">
        <v>80</v>
      </c>
      <c r="I14" s="6">
        <f t="shared" si="3"/>
        <v>48</v>
      </c>
      <c r="L14">
        <v>18.8</v>
      </c>
      <c r="M14">
        <v>13.2</v>
      </c>
    </row>
    <row r="15" spans="1:13">
      <c r="A15" s="4" t="s">
        <v>14</v>
      </c>
      <c r="B15" s="3" t="s">
        <v>26</v>
      </c>
      <c r="C15" s="3">
        <v>600</v>
      </c>
      <c r="D15" s="3">
        <v>600</v>
      </c>
      <c r="E15" s="6">
        <f t="shared" si="1"/>
        <v>113.54252683732453</v>
      </c>
      <c r="F15" s="6">
        <f t="shared" si="2"/>
        <v>153.11037709881643</v>
      </c>
      <c r="G15" s="7">
        <f t="shared" si="4"/>
        <v>15.500000000000002</v>
      </c>
      <c r="H15" s="3">
        <v>80</v>
      </c>
      <c r="I15" s="6">
        <f t="shared" si="3"/>
        <v>64.5</v>
      </c>
      <c r="L15">
        <v>6.6</v>
      </c>
      <c r="M15">
        <v>8.9</v>
      </c>
    </row>
    <row r="16" spans="1:13">
      <c r="A16" s="4" t="s">
        <v>15</v>
      </c>
      <c r="B16" s="3" t="s">
        <v>26</v>
      </c>
      <c r="C16" s="3">
        <v>600</v>
      </c>
      <c r="D16" s="3">
        <v>600</v>
      </c>
      <c r="E16" s="6">
        <f t="shared" si="1"/>
        <v>254.61051472612172</v>
      </c>
      <c r="F16" s="6">
        <f t="shared" si="2"/>
        <v>192.67822736030828</v>
      </c>
      <c r="G16" s="7">
        <f t="shared" si="4"/>
        <v>26.000000000000004</v>
      </c>
      <c r="H16" s="3">
        <v>80</v>
      </c>
      <c r="I16" s="6">
        <f t="shared" si="3"/>
        <v>54</v>
      </c>
      <c r="L16">
        <v>14.8</v>
      </c>
      <c r="M16">
        <v>11.2</v>
      </c>
    </row>
    <row r="17" spans="1:13">
      <c r="A17" s="4" t="s">
        <v>16</v>
      </c>
      <c r="B17" s="3" t="s">
        <v>26</v>
      </c>
      <c r="C17" s="3">
        <v>375</v>
      </c>
      <c r="D17" s="3">
        <v>375</v>
      </c>
      <c r="E17" s="6">
        <f t="shared" si="1"/>
        <v>165.15276630883568</v>
      </c>
      <c r="F17" s="6">
        <f t="shared" si="2"/>
        <v>154.83071841453346</v>
      </c>
      <c r="G17" s="7">
        <f t="shared" si="4"/>
        <v>18.600000000000005</v>
      </c>
      <c r="H17" s="3">
        <v>50</v>
      </c>
      <c r="I17" s="6">
        <f t="shared" si="3"/>
        <v>31.399999999999995</v>
      </c>
      <c r="L17">
        <v>9.6</v>
      </c>
      <c r="M17">
        <v>9</v>
      </c>
    </row>
    <row r="18" spans="1:13">
      <c r="A18" s="4" t="s">
        <v>17</v>
      </c>
      <c r="B18" s="3" t="s">
        <v>26</v>
      </c>
      <c r="C18" s="3">
        <v>375</v>
      </c>
      <c r="D18" s="3">
        <v>375</v>
      </c>
      <c r="E18" s="6">
        <f t="shared" si="1"/>
        <v>73.974676575832646</v>
      </c>
      <c r="F18" s="6">
        <f t="shared" si="2"/>
        <v>51.61023947151115</v>
      </c>
      <c r="G18" s="7">
        <f t="shared" si="4"/>
        <v>7.3</v>
      </c>
      <c r="H18" s="3">
        <v>50</v>
      </c>
      <c r="I18" s="6">
        <f t="shared" si="3"/>
        <v>42.7</v>
      </c>
      <c r="L18">
        <v>4.3</v>
      </c>
      <c r="M18">
        <v>3</v>
      </c>
    </row>
    <row r="19" spans="1:13">
      <c r="A19" s="4" t="s">
        <v>18</v>
      </c>
      <c r="B19" s="3" t="s">
        <v>26</v>
      </c>
      <c r="C19" s="3">
        <v>375</v>
      </c>
      <c r="D19" s="3">
        <v>375</v>
      </c>
      <c r="E19" s="6">
        <f t="shared" si="1"/>
        <v>99.779796311588228</v>
      </c>
      <c r="F19" s="6">
        <f t="shared" si="2"/>
        <v>132.46628131021197</v>
      </c>
      <c r="G19" s="7">
        <f t="shared" si="4"/>
        <v>13.500000000000002</v>
      </c>
      <c r="H19" s="3">
        <v>50</v>
      </c>
      <c r="I19" s="6">
        <f t="shared" si="3"/>
        <v>36.5</v>
      </c>
      <c r="L19">
        <v>5.8</v>
      </c>
      <c r="M19">
        <v>7.7</v>
      </c>
    </row>
    <row r="20" spans="1:13">
      <c r="A20" s="4" t="s">
        <v>19</v>
      </c>
      <c r="B20" s="3" t="s">
        <v>26</v>
      </c>
      <c r="C20" s="3">
        <v>375</v>
      </c>
      <c r="D20" s="3">
        <v>375</v>
      </c>
      <c r="E20" s="6">
        <f t="shared" si="1"/>
        <v>116.9832094687586</v>
      </c>
      <c r="F20" s="6">
        <f t="shared" si="2"/>
        <v>116.9832094687586</v>
      </c>
      <c r="G20" s="7">
        <f t="shared" si="4"/>
        <v>13.599999999999998</v>
      </c>
      <c r="H20" s="3">
        <v>50</v>
      </c>
      <c r="I20" s="6">
        <f t="shared" si="3"/>
        <v>36.400000000000006</v>
      </c>
      <c r="L20">
        <v>6.8</v>
      </c>
      <c r="M20">
        <v>6.8</v>
      </c>
    </row>
    <row r="21" spans="1:13" ht="13.5" customHeight="1">
      <c r="A21" s="4" t="s">
        <v>20</v>
      </c>
      <c r="B21" s="3" t="s">
        <v>26</v>
      </c>
      <c r="C21" s="3">
        <v>375</v>
      </c>
      <c r="D21" s="3">
        <v>375</v>
      </c>
      <c r="E21" s="6">
        <f t="shared" si="1"/>
        <v>98.059454995871192</v>
      </c>
      <c r="F21" s="6">
        <f t="shared" si="2"/>
        <v>175.4748142031379</v>
      </c>
      <c r="G21" s="7">
        <f t="shared" si="4"/>
        <v>15.9</v>
      </c>
      <c r="H21" s="3">
        <v>50</v>
      </c>
      <c r="I21" s="6">
        <f t="shared" si="3"/>
        <v>34.1</v>
      </c>
      <c r="L21">
        <v>5.7</v>
      </c>
      <c r="M21">
        <v>10.199999999999999</v>
      </c>
    </row>
    <row r="22" spans="1:13">
      <c r="A22" s="4" t="s">
        <v>21</v>
      </c>
      <c r="B22" s="3" t="s">
        <v>26</v>
      </c>
      <c r="C22" s="3">
        <v>240</v>
      </c>
      <c r="D22" s="3">
        <v>240</v>
      </c>
      <c r="E22" s="6">
        <f t="shared" si="1"/>
        <v>82.57638315441784</v>
      </c>
      <c r="F22" s="6">
        <f t="shared" si="2"/>
        <v>72.25433526011561</v>
      </c>
      <c r="G22" s="7">
        <f t="shared" si="4"/>
        <v>9.0000000000000018</v>
      </c>
      <c r="H22" s="3">
        <v>32</v>
      </c>
      <c r="I22" s="6">
        <f t="shared" si="3"/>
        <v>23</v>
      </c>
      <c r="L22">
        <v>4.8</v>
      </c>
      <c r="M22">
        <v>4.2</v>
      </c>
    </row>
    <row r="23" spans="1:13">
      <c r="A23" s="4" t="s">
        <v>22</v>
      </c>
      <c r="B23" s="3" t="s">
        <v>26</v>
      </c>
      <c r="C23" s="3">
        <v>375</v>
      </c>
      <c r="D23" s="3">
        <v>375</v>
      </c>
      <c r="E23" s="6">
        <f t="shared" si="1"/>
        <v>36.127167630057805</v>
      </c>
      <c r="F23" s="6">
        <f t="shared" si="2"/>
        <v>37.847508945774848</v>
      </c>
      <c r="G23" s="7">
        <f t="shared" si="4"/>
        <v>4.3</v>
      </c>
      <c r="H23" s="3">
        <v>50</v>
      </c>
      <c r="I23" s="6">
        <f t="shared" si="3"/>
        <v>45.7</v>
      </c>
      <c r="L23">
        <v>2.1</v>
      </c>
      <c r="M23">
        <v>2.2000000000000002</v>
      </c>
    </row>
    <row r="24" spans="1:13">
      <c r="A24" s="4" t="s">
        <v>23</v>
      </c>
      <c r="B24" s="3" t="s">
        <v>26</v>
      </c>
      <c r="C24" s="3">
        <v>375</v>
      </c>
      <c r="D24" s="3">
        <v>375</v>
      </c>
      <c r="E24" s="6">
        <f t="shared" si="1"/>
        <v>139.34764657308011</v>
      </c>
      <c r="F24" s="6">
        <f t="shared" si="2"/>
        <v>223.64437104321499</v>
      </c>
      <c r="G24" s="7">
        <f t="shared" si="4"/>
        <v>21.100000000000005</v>
      </c>
      <c r="H24" s="3">
        <v>50</v>
      </c>
      <c r="I24" s="6">
        <f t="shared" si="3"/>
        <v>28.899999999999995</v>
      </c>
      <c r="L24">
        <v>8.1</v>
      </c>
      <c r="M24">
        <v>13</v>
      </c>
    </row>
    <row r="25" spans="1:13">
      <c r="A25" s="4" t="s">
        <v>24</v>
      </c>
      <c r="B25" s="3" t="s">
        <v>26</v>
      </c>
      <c r="C25" s="3">
        <v>600</v>
      </c>
      <c r="D25" s="3">
        <v>600</v>
      </c>
      <c r="E25" s="6">
        <f t="shared" si="1"/>
        <v>12.042389210019268</v>
      </c>
      <c r="F25" s="6">
        <f t="shared" si="2"/>
        <v>34.406826314340769</v>
      </c>
      <c r="G25" s="7">
        <f t="shared" si="4"/>
        <v>2.7</v>
      </c>
      <c r="H25" s="3">
        <v>80</v>
      </c>
      <c r="I25" s="6">
        <f t="shared" si="3"/>
        <v>77.3</v>
      </c>
      <c r="L25">
        <v>0.7</v>
      </c>
      <c r="M25">
        <v>2</v>
      </c>
    </row>
    <row r="26" spans="1:13">
      <c r="A26" s="4" t="s">
        <v>25</v>
      </c>
      <c r="B26" s="3" t="s">
        <v>26</v>
      </c>
      <c r="C26" s="3">
        <v>600</v>
      </c>
      <c r="D26" s="3">
        <v>600</v>
      </c>
      <c r="E26" s="6">
        <f t="shared" si="1"/>
        <v>34.406826314340769</v>
      </c>
      <c r="F26" s="6">
        <f t="shared" si="2"/>
        <v>87.737407101568948</v>
      </c>
      <c r="G26" s="7">
        <f t="shared" si="4"/>
        <v>7.1</v>
      </c>
      <c r="H26" s="3">
        <v>80</v>
      </c>
      <c r="I26" s="6">
        <f t="shared" si="3"/>
        <v>72.900000000000006</v>
      </c>
      <c r="L26">
        <v>2</v>
      </c>
      <c r="M26">
        <v>5.0999999999999996</v>
      </c>
    </row>
  </sheetData>
  <mergeCells count="1">
    <mergeCell ref="A1:I3"/>
  </mergeCells>
  <pageMargins left="0.7" right="0.7" top="0.75" bottom="0.75" header="0.3" footer="0.3"/>
  <pageSetup paperSize="9" scale="5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2019-02-20T08:41:41Z</dcterms:modified>
</cp:coreProperties>
</file>