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3035" activeTab="0"/>
  </bookViews>
  <sheets>
    <sheet name="2кв 2014г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<sst xmlns="http://schemas.openxmlformats.org/spreadsheetml/2006/main" count="42" uniqueCount="37">
  <si>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Количество фактически присоединенной мощности к объектам электросетевого хозяйства</t>
  </si>
  <si>
    <t>кол-во заявок, (ед.)</t>
  </si>
  <si>
    <t>Заключено договоров на технологическое присоединение к объектам электросетевого хозяйства</t>
  </si>
  <si>
    <t>кол-во договоров, (ед.)</t>
  </si>
  <si>
    <t>кол-во подключений, (ед.)</t>
  </si>
  <si>
    <t>до 15кВт</t>
  </si>
  <si>
    <t>Стоимость услуг по технологическому присоединению к объектам электросетевого хозяйства  тыс.руб. (без НДС)</t>
  </si>
  <si>
    <t>кол-во дней по исполнению заявок, (днях)</t>
  </si>
  <si>
    <t>общий объем максимальной мощности, указанный
в заявках, (кВт)</t>
  </si>
  <si>
    <t>общий объем присоединенной (максимальной) мощности, (кВт)</t>
  </si>
  <si>
    <t>№ п/п</t>
  </si>
  <si>
    <t>Категории мощностей, кВт</t>
  </si>
  <si>
    <t>Заявки, поданные потребителями для технологического присоединения к объектам электросетевого хозяйства в отчетном году</t>
  </si>
  <si>
    <t>объем присоединенной  максимальной мощности, (кВт)</t>
  </si>
  <si>
    <t>изменение к аналогичному периоду прошлого года, (%)</t>
  </si>
  <si>
    <t>2014 год</t>
  </si>
  <si>
    <t>1.1</t>
  </si>
  <si>
    <t>1.2</t>
  </si>
  <si>
    <t>1.3</t>
  </si>
  <si>
    <t>1.4</t>
  </si>
  <si>
    <t>от 150кВт до 670</t>
  </si>
  <si>
    <t>от 16кВт до150кВт</t>
  </si>
  <si>
    <t>Свыше 670 кВт</t>
  </si>
  <si>
    <t>в соответствии с заключенными договорами *</t>
  </si>
  <si>
    <t>по фактически исполненным договорам **</t>
  </si>
  <si>
    <t>* Заключенных договоров в 1 кватрале 2013г. не было.</t>
  </si>
  <si>
    <t>** Стоимость по фактически исполненным договорам в 1 кватрале 2013г. составляет 31,015 тыс.руб. без НДС.</t>
  </si>
  <si>
    <t>2 квартал</t>
  </si>
  <si>
    <t>1 квартал</t>
  </si>
  <si>
    <t>Итого за 1 квартал</t>
  </si>
  <si>
    <t>Итого за 2 квартал</t>
  </si>
  <si>
    <t>2.1</t>
  </si>
  <si>
    <t>2.2</t>
  </si>
  <si>
    <t>2.3</t>
  </si>
  <si>
    <t>2.4</t>
  </si>
  <si>
    <t>Сведения о поданных заявках на технологическое присоединение,</t>
  </si>
  <si>
    <t>заключенных договорах и выполненных присоединениях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</si>
</sst>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[$-FC19]d\ mmmm\ yyyy\ &quot;г.&quot;"/>
    <numFmt numFmtId="166" formatCode="_-* #,##0.0_р_._-;\-* #,##0.0_р_._-;_-* &quot;-&quot;?_р_._-;_-@_-"/>
    <numFmt numFmtId="167" formatCode="0.0"/>
    <numFmt numFmtId="168" formatCode="#,##0.0_р_.;\-#,##0.0_р_."/>
    <numFmt numFmtId="169" formatCode="#,##0.0_ ;\-#,##0.0\ "/>
    <numFmt numFmtId="170" formatCode="#,##0.0&quot;р.&quot;"/>
    <numFmt numFmtId="171" formatCode="#,##0.0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_р_._-;\-* #,##0_р_._-;_-* &quot;-&quot;??_р_._-;_-@_-"/>
    <numFmt numFmtId="175" formatCode="0.0%"/>
    <numFmt numFmtId="176" formatCode="_-* #,##0.00_р_._-;\-* #,##0.00_р_._-;_-* &quot;-&quot;_р_._-;_-@_-"/>
    <numFmt numFmtId="177" formatCode="_(* #,##0_);_(* \(#,##0\);_(* &quot;-&quot;_);_(@_)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1" fontId="42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41" fontId="1" fillId="0" borderId="15" xfId="0" applyNumberFormat="1" applyFont="1" applyFill="1" applyBorder="1" applyAlignment="1">
      <alignment horizontal="center" vertical="center" wrapText="1"/>
    </xf>
    <xf numFmtId="166" fontId="1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1" fontId="1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171" fontId="0" fillId="0" borderId="10" xfId="0" applyNumberFormat="1" applyBorder="1" applyAlignment="1">
      <alignment horizontal="center" vertical="center" wrapText="1"/>
    </xf>
    <xf numFmtId="169" fontId="1" fillId="0" borderId="18" xfId="0" applyNumberFormat="1" applyFont="1" applyFill="1" applyBorder="1" applyAlignment="1">
      <alignment horizontal="center" vertical="center" wrapText="1"/>
    </xf>
    <xf numFmtId="41" fontId="42" fillId="0" borderId="10" xfId="0" applyNumberFormat="1" applyFont="1" applyFill="1" applyBorder="1" applyAlignment="1">
      <alignment horizontal="center" vertical="center"/>
    </xf>
    <xf numFmtId="164" fontId="4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41" fontId="2" fillId="0" borderId="15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tabSelected="1" zoomScale="70" zoomScaleNormal="70" zoomScalePageLayoutView="0" workbookViewId="0" topLeftCell="A1">
      <selection activeCell="K21" sqref="K21"/>
    </sheetView>
  </sheetViews>
  <sheetFormatPr defaultColWidth="9.00390625" defaultRowHeight="12.75"/>
  <cols>
    <col min="2" max="2" width="25.00390625" style="0" customWidth="1"/>
    <col min="3" max="3" width="9.875" style="0" customWidth="1"/>
    <col min="4" max="4" width="21.25390625" style="0" customWidth="1"/>
    <col min="5" max="5" width="11.625" style="0" customWidth="1"/>
    <col min="6" max="6" width="21.625" style="0" customWidth="1"/>
    <col min="7" max="7" width="13.75390625" style="0" customWidth="1"/>
    <col min="8" max="8" width="17.75390625" style="0" customWidth="1"/>
    <col min="9" max="9" width="14.875" style="0" customWidth="1"/>
    <col min="10" max="12" width="17.25390625" style="0" customWidth="1"/>
    <col min="13" max="13" width="15.625" style="0" customWidth="1"/>
    <col min="14" max="14" width="15.125" style="0" customWidth="1"/>
    <col min="15" max="15" width="15.625" style="0" customWidth="1"/>
  </cols>
  <sheetData>
    <row r="2" spans="2:13" ht="18">
      <c r="B2" s="53" t="s">
        <v>35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3" ht="18">
      <c r="B3" s="53" t="s">
        <v>36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3.5" thickBot="1"/>
    <row r="6" spans="1:14" ht="73.5" customHeight="1">
      <c r="A6" s="46" t="s">
        <v>10</v>
      </c>
      <c r="B6" s="48" t="s">
        <v>11</v>
      </c>
      <c r="C6" s="50" t="s">
        <v>12</v>
      </c>
      <c r="D6" s="51"/>
      <c r="E6" s="50" t="s">
        <v>2</v>
      </c>
      <c r="F6" s="51"/>
      <c r="G6" s="50" t="s">
        <v>0</v>
      </c>
      <c r="H6" s="52"/>
      <c r="I6" s="52"/>
      <c r="J6" s="54" t="s">
        <v>6</v>
      </c>
      <c r="K6" s="54"/>
      <c r="L6" s="54"/>
      <c r="M6" s="54"/>
      <c r="N6" s="1"/>
    </row>
    <row r="7" spans="1:13" ht="66" customHeight="1" thickBot="1">
      <c r="A7" s="47"/>
      <c r="B7" s="49"/>
      <c r="C7" s="24" t="s">
        <v>1</v>
      </c>
      <c r="D7" s="25" t="s">
        <v>8</v>
      </c>
      <c r="E7" s="24" t="s">
        <v>3</v>
      </c>
      <c r="F7" s="25" t="s">
        <v>13</v>
      </c>
      <c r="G7" s="24" t="s">
        <v>4</v>
      </c>
      <c r="H7" s="25" t="s">
        <v>9</v>
      </c>
      <c r="I7" s="26" t="s">
        <v>7</v>
      </c>
      <c r="J7" s="25" t="s">
        <v>23</v>
      </c>
      <c r="K7" s="25" t="s">
        <v>14</v>
      </c>
      <c r="L7" s="25" t="s">
        <v>24</v>
      </c>
      <c r="M7" s="25" t="s">
        <v>14</v>
      </c>
    </row>
    <row r="8" spans="1:13" ht="30" customHeight="1" thickBot="1">
      <c r="A8" s="7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</row>
    <row r="9" spans="1:13" ht="14.25" customHeight="1" thickBot="1">
      <c r="A9" s="16"/>
      <c r="B9" s="55" t="s">
        <v>15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5.75">
      <c r="A10" s="18">
        <v>1</v>
      </c>
      <c r="B10" s="40" t="s">
        <v>28</v>
      </c>
      <c r="C10" s="19"/>
      <c r="D10" s="19"/>
      <c r="E10" s="19"/>
      <c r="F10" s="19"/>
      <c r="G10" s="19"/>
      <c r="H10" s="19"/>
      <c r="I10" s="19"/>
      <c r="J10" s="20"/>
      <c r="K10" s="20"/>
      <c r="L10" s="20"/>
      <c r="M10" s="20"/>
    </row>
    <row r="11" spans="1:13" ht="12.75" customHeight="1">
      <c r="A11" s="21" t="s">
        <v>16</v>
      </c>
      <c r="B11" s="5" t="s">
        <v>5</v>
      </c>
      <c r="C11" s="6"/>
      <c r="D11" s="6"/>
      <c r="E11" s="6"/>
      <c r="F11" s="6"/>
      <c r="G11" s="6">
        <v>1</v>
      </c>
      <c r="H11" s="6">
        <v>10</v>
      </c>
      <c r="I11" s="38">
        <v>616</v>
      </c>
      <c r="J11" s="6"/>
      <c r="K11" s="6"/>
      <c r="L11" s="29">
        <v>14.428</v>
      </c>
      <c r="M11" s="36">
        <f>ROUND((L11/0.466)*100,10)</f>
        <v>3096.1373390558</v>
      </c>
    </row>
    <row r="12" spans="1:13" ht="15">
      <c r="A12" s="21" t="s">
        <v>17</v>
      </c>
      <c r="B12" s="17" t="s">
        <v>21</v>
      </c>
      <c r="C12" s="33">
        <v>1</v>
      </c>
      <c r="D12" s="33">
        <v>85</v>
      </c>
      <c r="E12" s="33">
        <v>1</v>
      </c>
      <c r="F12" s="33">
        <v>85</v>
      </c>
      <c r="G12" s="6">
        <v>1</v>
      </c>
      <c r="H12" s="6">
        <v>100</v>
      </c>
      <c r="I12" s="38">
        <v>585</v>
      </c>
      <c r="J12" s="29">
        <v>11.687</v>
      </c>
      <c r="K12" s="32"/>
      <c r="L12" s="29">
        <v>14.428</v>
      </c>
      <c r="M12" s="37">
        <f>ROUND((L12/6.765)*100,10)</f>
        <v>213.2742054693</v>
      </c>
    </row>
    <row r="13" spans="1:13" ht="15">
      <c r="A13" s="21" t="s">
        <v>18</v>
      </c>
      <c r="B13" s="17" t="s">
        <v>20</v>
      </c>
      <c r="C13" s="34"/>
      <c r="D13" s="34"/>
      <c r="E13" s="34"/>
      <c r="F13" s="34"/>
      <c r="G13" s="31"/>
      <c r="H13" s="31"/>
      <c r="I13" s="31"/>
      <c r="J13" s="32"/>
      <c r="K13" s="32"/>
      <c r="L13" s="32"/>
      <c r="M13" s="37">
        <f>ROUND((L13/23.784)*100,10)</f>
        <v>0</v>
      </c>
    </row>
    <row r="14" spans="1:13" ht="15">
      <c r="A14" s="21" t="s">
        <v>19</v>
      </c>
      <c r="B14" s="17" t="s">
        <v>22</v>
      </c>
      <c r="C14" s="34"/>
      <c r="D14" s="34"/>
      <c r="E14" s="34"/>
      <c r="F14" s="34"/>
      <c r="G14" s="31"/>
      <c r="H14" s="31"/>
      <c r="I14" s="31"/>
      <c r="J14" s="32"/>
      <c r="K14" s="32"/>
      <c r="L14" s="32"/>
      <c r="M14" s="34"/>
    </row>
    <row r="15" spans="1:13" ht="16.5" thickBot="1">
      <c r="A15" s="22"/>
      <c r="B15" s="41" t="s">
        <v>29</v>
      </c>
      <c r="C15" s="35">
        <f>C11+C12+C13+C14</f>
        <v>1</v>
      </c>
      <c r="D15" s="35">
        <f aca="true" t="shared" si="0" ref="D15:L15">D11+D12+D13+D14</f>
        <v>85</v>
      </c>
      <c r="E15" s="35">
        <f t="shared" si="0"/>
        <v>1</v>
      </c>
      <c r="F15" s="35">
        <f t="shared" si="0"/>
        <v>85</v>
      </c>
      <c r="G15" s="35">
        <f t="shared" si="0"/>
        <v>2</v>
      </c>
      <c r="H15" s="35">
        <f t="shared" si="0"/>
        <v>110</v>
      </c>
      <c r="I15" s="35">
        <f>I11+I12/G15</f>
        <v>908.5</v>
      </c>
      <c r="J15" s="30">
        <f t="shared" si="0"/>
        <v>11.687</v>
      </c>
      <c r="K15" s="23">
        <f t="shared" si="0"/>
        <v>0</v>
      </c>
      <c r="L15" s="30">
        <f t="shared" si="0"/>
        <v>28.856</v>
      </c>
      <c r="M15" s="35">
        <f>ROUND((L15/31.015)*100,10)</f>
        <v>93.0388521683</v>
      </c>
    </row>
    <row r="16" spans="1:13" ht="15.75">
      <c r="A16" s="18">
        <v>2</v>
      </c>
      <c r="B16" s="40" t="s">
        <v>27</v>
      </c>
      <c r="C16" s="19"/>
      <c r="D16" s="19"/>
      <c r="E16" s="19"/>
      <c r="F16" s="19"/>
      <c r="G16" s="19"/>
      <c r="H16" s="19"/>
      <c r="I16" s="19"/>
      <c r="J16" s="20"/>
      <c r="K16" s="20"/>
      <c r="L16" s="20"/>
      <c r="M16" s="20"/>
    </row>
    <row r="17" spans="1:13" ht="12.75">
      <c r="A17" s="21" t="s">
        <v>31</v>
      </c>
      <c r="B17" s="5" t="s">
        <v>5</v>
      </c>
      <c r="C17" s="6"/>
      <c r="D17" s="6"/>
      <c r="E17" s="6"/>
      <c r="F17" s="6"/>
      <c r="G17" s="6"/>
      <c r="H17" s="6"/>
      <c r="I17" s="38"/>
      <c r="J17" s="6"/>
      <c r="K17" s="6"/>
      <c r="L17" s="29"/>
      <c r="M17" s="36"/>
    </row>
    <row r="18" spans="1:13" ht="15">
      <c r="A18" s="21" t="s">
        <v>32</v>
      </c>
      <c r="B18" s="17" t="s">
        <v>21</v>
      </c>
      <c r="C18" s="33"/>
      <c r="D18" s="33"/>
      <c r="E18" s="33"/>
      <c r="F18" s="33"/>
      <c r="G18" s="6"/>
      <c r="H18" s="6"/>
      <c r="I18" s="38"/>
      <c r="J18" s="29"/>
      <c r="K18" s="32"/>
      <c r="L18" s="29"/>
      <c r="M18" s="37"/>
    </row>
    <row r="19" spans="1:13" ht="15">
      <c r="A19" s="21" t="s">
        <v>33</v>
      </c>
      <c r="B19" s="17" t="s">
        <v>20</v>
      </c>
      <c r="C19" s="34"/>
      <c r="D19" s="34"/>
      <c r="E19" s="34"/>
      <c r="F19" s="34"/>
      <c r="G19" s="31"/>
      <c r="H19" s="31"/>
      <c r="I19" s="31"/>
      <c r="J19" s="32"/>
      <c r="K19" s="32"/>
      <c r="L19" s="32"/>
      <c r="M19" s="37"/>
    </row>
    <row r="20" spans="1:13" ht="15">
      <c r="A20" s="21" t="s">
        <v>34</v>
      </c>
      <c r="B20" s="17" t="s">
        <v>22</v>
      </c>
      <c r="C20" s="34"/>
      <c r="D20" s="34"/>
      <c r="E20" s="34"/>
      <c r="F20" s="34"/>
      <c r="G20" s="31"/>
      <c r="H20" s="31"/>
      <c r="I20" s="31"/>
      <c r="J20" s="32"/>
      <c r="K20" s="32"/>
      <c r="L20" s="32"/>
      <c r="M20" s="34"/>
    </row>
    <row r="21" spans="1:13" ht="16.5" thickBot="1">
      <c r="A21" s="22"/>
      <c r="B21" s="41" t="s">
        <v>30</v>
      </c>
      <c r="C21" s="35">
        <f>C17+C18+C19+C20</f>
        <v>0</v>
      </c>
      <c r="D21" s="35">
        <f aca="true" t="shared" si="1" ref="D21:M21">D17+D18+D19+D20</f>
        <v>0</v>
      </c>
      <c r="E21" s="35">
        <f t="shared" si="1"/>
        <v>0</v>
      </c>
      <c r="F21" s="35">
        <f t="shared" si="1"/>
        <v>0</v>
      </c>
      <c r="G21" s="35">
        <f t="shared" si="1"/>
        <v>0</v>
      </c>
      <c r="H21" s="35">
        <f t="shared" si="1"/>
        <v>0</v>
      </c>
      <c r="I21" s="35">
        <f t="shared" si="1"/>
        <v>0</v>
      </c>
      <c r="J21" s="35">
        <f t="shared" si="1"/>
        <v>0</v>
      </c>
      <c r="K21" s="35">
        <f t="shared" si="1"/>
        <v>0</v>
      </c>
      <c r="L21" s="35">
        <f t="shared" si="1"/>
        <v>0</v>
      </c>
      <c r="M21" s="35">
        <f t="shared" si="1"/>
        <v>0</v>
      </c>
    </row>
    <row r="22" spans="1:15" ht="12.75">
      <c r="A22" s="3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43"/>
      <c r="O22" s="3"/>
    </row>
    <row r="23" spans="1:15" ht="12.75">
      <c r="A23" s="28" t="s">
        <v>25</v>
      </c>
      <c r="B23" s="10"/>
      <c r="C23" s="11"/>
      <c r="D23" s="11"/>
      <c r="E23" s="11"/>
      <c r="F23" s="11"/>
      <c r="G23" s="11"/>
      <c r="H23" s="11"/>
      <c r="I23" s="11"/>
      <c r="J23" s="12"/>
      <c r="K23" s="12"/>
      <c r="L23" s="12"/>
      <c r="M23" s="12"/>
      <c r="N23" s="3"/>
      <c r="O23" s="3"/>
    </row>
    <row r="24" spans="1:15" ht="12.75">
      <c r="A24" s="28" t="s">
        <v>26</v>
      </c>
      <c r="B24" s="3"/>
      <c r="C24" s="13"/>
      <c r="D24" s="13"/>
      <c r="E24" s="13"/>
      <c r="F24" s="13"/>
      <c r="G24" s="13"/>
      <c r="H24" s="42"/>
      <c r="I24" s="42"/>
      <c r="J24" s="42"/>
      <c r="K24" s="42"/>
      <c r="L24" s="42"/>
      <c r="M24" s="42"/>
      <c r="N24" s="4"/>
      <c r="O24" s="3"/>
    </row>
    <row r="25" spans="1:15" ht="15">
      <c r="A25" s="3"/>
      <c r="B25" s="3"/>
      <c r="C25" s="14"/>
      <c r="D25" s="14"/>
      <c r="E25" s="14"/>
      <c r="F25" s="14"/>
      <c r="G25" s="14"/>
      <c r="H25" s="14"/>
      <c r="I25" s="14"/>
      <c r="J25" s="15"/>
      <c r="K25" s="15"/>
      <c r="L25" s="15"/>
      <c r="M25" s="15"/>
      <c r="N25" s="4"/>
      <c r="O25" s="3"/>
    </row>
    <row r="26" spans="1:15" ht="15">
      <c r="A26" s="3"/>
      <c r="B26" s="9"/>
      <c r="C26" s="14"/>
      <c r="D26" s="14"/>
      <c r="E26" s="14"/>
      <c r="F26" s="14"/>
      <c r="G26" s="14"/>
      <c r="H26" s="14"/>
      <c r="I26" s="14"/>
      <c r="J26" s="15"/>
      <c r="K26" s="15"/>
      <c r="L26" s="15"/>
      <c r="M26" s="15"/>
      <c r="N26" s="4"/>
      <c r="O26" s="3"/>
    </row>
    <row r="27" spans="1:15" ht="15">
      <c r="A27" s="3"/>
      <c r="B27" s="9"/>
      <c r="C27" s="14"/>
      <c r="D27" s="14"/>
      <c r="E27" s="14"/>
      <c r="F27" s="14"/>
      <c r="G27" s="14"/>
      <c r="H27" s="14"/>
      <c r="I27" s="14"/>
      <c r="J27" s="15"/>
      <c r="K27" s="15"/>
      <c r="L27" s="15"/>
      <c r="M27" s="15"/>
      <c r="N27" s="4"/>
      <c r="O27" s="3"/>
    </row>
    <row r="28" spans="10:15" ht="12.75">
      <c r="J28" s="3"/>
      <c r="K28" s="3"/>
      <c r="L28" s="3"/>
      <c r="M28" s="3"/>
      <c r="N28" s="3"/>
      <c r="O28" s="3"/>
    </row>
    <row r="29" spans="10:15" ht="12.75">
      <c r="J29" s="3"/>
      <c r="K29" s="3"/>
      <c r="L29" s="3"/>
      <c r="M29" s="3"/>
      <c r="N29" s="3"/>
      <c r="O29" s="3"/>
    </row>
    <row r="30" ht="20.25" customHeight="1">
      <c r="K30" s="39"/>
    </row>
    <row r="33" spans="10:12" ht="12.75">
      <c r="J33" s="3"/>
      <c r="K33" s="3"/>
      <c r="L33" s="3"/>
    </row>
    <row r="48" spans="2:9" ht="18.75">
      <c r="B48" s="45"/>
      <c r="C48" s="45"/>
      <c r="D48" s="45"/>
      <c r="E48" s="45"/>
      <c r="F48" s="45"/>
      <c r="G48" s="45"/>
      <c r="H48" s="45"/>
      <c r="I48" s="45"/>
    </row>
    <row r="49" spans="2:9" ht="18.75">
      <c r="B49" s="44"/>
      <c r="C49" s="44"/>
      <c r="D49" s="44"/>
      <c r="E49" s="44"/>
      <c r="F49" s="44"/>
      <c r="G49" s="44"/>
      <c r="H49" s="44"/>
      <c r="I49" s="44"/>
    </row>
    <row r="57" spans="10:15" ht="18.75">
      <c r="J57" s="45"/>
      <c r="K57" s="45"/>
      <c r="L57" s="45"/>
      <c r="M57" s="45"/>
      <c r="N57" s="45"/>
      <c r="O57" s="27"/>
    </row>
    <row r="58" spans="10:15" ht="18.75">
      <c r="J58" s="44"/>
      <c r="K58" s="44"/>
      <c r="L58" s="44"/>
      <c r="M58" s="44"/>
      <c r="N58" s="44"/>
      <c r="O58" s="44"/>
    </row>
  </sheetData>
  <sheetProtection/>
  <mergeCells count="10">
    <mergeCell ref="B9:M9"/>
    <mergeCell ref="B22:M22"/>
    <mergeCell ref="B2:M2"/>
    <mergeCell ref="A6:A7"/>
    <mergeCell ref="B6:B7"/>
    <mergeCell ref="C6:D6"/>
    <mergeCell ref="E6:F6"/>
    <mergeCell ref="G6:I6"/>
    <mergeCell ref="B3:M3"/>
    <mergeCell ref="J6:M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Sosunov</dc:creator>
  <cp:keywords/>
  <dc:description/>
  <cp:lastModifiedBy>ShikovecVG</cp:lastModifiedBy>
  <cp:lastPrinted>2018-04-09T06:07:52Z</cp:lastPrinted>
  <dcterms:created xsi:type="dcterms:W3CDTF">2013-07-16T05:41:02Z</dcterms:created>
  <dcterms:modified xsi:type="dcterms:W3CDTF">2018-05-17T06:03:35Z</dcterms:modified>
  <cp:category/>
  <cp:version/>
  <cp:contentType/>
  <cp:contentStatus/>
</cp:coreProperties>
</file>